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guzik\Desktop\"/>
    </mc:Choice>
  </mc:AlternateContent>
  <xr:revisionPtr revIDLastSave="0" documentId="8_{F8333880-E02A-4444-90A7-8CA6769A71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1" l="1"/>
  <c r="L11" i="1"/>
  <c r="K11" i="1"/>
  <c r="C18" i="1"/>
  <c r="J11" i="1" l="1"/>
  <c r="K28" i="1" l="1"/>
  <c r="J28" i="1"/>
</calcChain>
</file>

<file path=xl/sharedStrings.xml><?xml version="1.0" encoding="utf-8"?>
<sst xmlns="http://schemas.openxmlformats.org/spreadsheetml/2006/main" count="164" uniqueCount="141">
  <si>
    <t xml:space="preserve">Przychody netto ze sprzedaży (tys. zł) </t>
  </si>
  <si>
    <t>163 755</t>
  </si>
  <si>
    <t>169 585</t>
  </si>
  <si>
    <t>186 782</t>
  </si>
  <si>
    <t xml:space="preserve">Zysk (strata) z działal. oper. (tys. zł) </t>
  </si>
  <si>
    <t>27 862</t>
  </si>
  <si>
    <t>32 765</t>
  </si>
  <si>
    <t>35 304</t>
  </si>
  <si>
    <t xml:space="preserve">Zysk (strata) brutto (tys. zł) </t>
  </si>
  <si>
    <t>32 416</t>
  </si>
  <si>
    <t>36 960</t>
  </si>
  <si>
    <t>36 972</t>
  </si>
  <si>
    <t xml:space="preserve">Zysk (strata) netto (tys. zł)* </t>
  </si>
  <si>
    <t>24 424</t>
  </si>
  <si>
    <t>29 636</t>
  </si>
  <si>
    <t>29 932</t>
  </si>
  <si>
    <t xml:space="preserve">Amortyzacja (tys. zł) </t>
  </si>
  <si>
    <t>6 139</t>
  </si>
  <si>
    <t>6 023</t>
  </si>
  <si>
    <t>6 269</t>
  </si>
  <si>
    <t>10 345</t>
  </si>
  <si>
    <t xml:space="preserve">EBITDA (tys. zł) </t>
  </si>
  <si>
    <t>34 001</t>
  </si>
  <si>
    <t>38 788</t>
  </si>
  <si>
    <t>41 573</t>
  </si>
  <si>
    <t xml:space="preserve">Aktywa (tys. zł) </t>
  </si>
  <si>
    <t>203 889</t>
  </si>
  <si>
    <t>176 524</t>
  </si>
  <si>
    <t>218 889</t>
  </si>
  <si>
    <t xml:space="preserve">Kapitał własny (tys. zł)* </t>
  </si>
  <si>
    <t>123 205</t>
  </si>
  <si>
    <t>116 453</t>
  </si>
  <si>
    <t>115 794</t>
  </si>
  <si>
    <t>Kapitał własny (tys. zł)</t>
  </si>
  <si>
    <t>Zysk (strata) netto (tys. zł)</t>
  </si>
  <si>
    <t>* przypadający na akcjonariuszy jednostki dominującej</t>
  </si>
  <si>
    <t>Skonsolidowane wybrane dane finansowe</t>
  </si>
  <si>
    <t xml:space="preserve">Liczba akcji (szt.) </t>
  </si>
  <si>
    <t>78 266</t>
  </si>
  <si>
    <t>100 516</t>
  </si>
  <si>
    <t>120 910</t>
  </si>
  <si>
    <t>168 482</t>
  </si>
  <si>
    <t>12 055</t>
  </si>
  <si>
    <t>20 189</t>
  </si>
  <si>
    <t>20 775</t>
  </si>
  <si>
    <t>26 446</t>
  </si>
  <si>
    <t>18 926</t>
  </si>
  <si>
    <t>54 540</t>
  </si>
  <si>
    <t>36 111</t>
  </si>
  <si>
    <t>38 051</t>
  </si>
  <si>
    <t>17 232</t>
  </si>
  <si>
    <t>50 268</t>
  </si>
  <si>
    <t>31 700</t>
  </si>
  <si>
    <t>34 677</t>
  </si>
  <si>
    <t>4 161</t>
  </si>
  <si>
    <t>3 987</t>
  </si>
  <si>
    <t>3 915</t>
  </si>
  <si>
    <t>7 891</t>
  </si>
  <si>
    <t>16 216</t>
  </si>
  <si>
    <t>24 176</t>
  </si>
  <si>
    <t>24 690</t>
  </si>
  <si>
    <t>34 337</t>
  </si>
  <si>
    <t>168 324</t>
  </si>
  <si>
    <t>165 572</t>
  </si>
  <si>
    <t>199 424</t>
  </si>
  <si>
    <t>262 516</t>
  </si>
  <si>
    <t>112 869</t>
  </si>
  <si>
    <t>126 750</t>
  </si>
  <si>
    <t>127 553</t>
  </si>
  <si>
    <t>161 607</t>
  </si>
  <si>
    <t>Jednostkowe wybrane dane finansowe</t>
  </si>
  <si>
    <t>o ile nie wskazano inaczej, dane finansowe prezentowane są w TPLN</t>
  </si>
  <si>
    <t>Zamet S.A.</t>
  </si>
  <si>
    <t>205 934</t>
  </si>
  <si>
    <t>167 578</t>
  </si>
  <si>
    <t>178 611</t>
  </si>
  <si>
    <t>-6 233</t>
  </si>
  <si>
    <t>8 595</t>
  </si>
  <si>
    <t>17 288</t>
  </si>
  <si>
    <t>11 588</t>
  </si>
  <si>
    <t>13 954</t>
  </si>
  <si>
    <t>-77 078</t>
  </si>
  <si>
    <t>8 557</t>
  </si>
  <si>
    <t>6 727</t>
  </si>
  <si>
    <t>11 138</t>
  </si>
  <si>
    <t>13 146</t>
  </si>
  <si>
    <t>9 075</t>
  </si>
  <si>
    <t>9 025</t>
  </si>
  <si>
    <t>27 473</t>
  </si>
  <si>
    <t>2 842</t>
  </si>
  <si>
    <t>17 620</t>
  </si>
  <si>
    <t>265 816</t>
  </si>
  <si>
    <t>329 838</t>
  </si>
  <si>
    <t>194 434</t>
  </si>
  <si>
    <t>206 827</t>
  </si>
  <si>
    <t>106 180</t>
  </si>
  <si>
    <t>115 184</t>
  </si>
  <si>
    <t>120 332</t>
  </si>
  <si>
    <t>96 300 000</t>
  </si>
  <si>
    <t>105 920 000</t>
  </si>
  <si>
    <t>156 321</t>
  </si>
  <si>
    <t>158 001</t>
  </si>
  <si>
    <t>4 055</t>
  </si>
  <si>
    <t>12 549</t>
  </si>
  <si>
    <t>-21 439</t>
  </si>
  <si>
    <t>18 636</t>
  </si>
  <si>
    <t>-109 010</t>
  </si>
  <si>
    <t>15 819</t>
  </si>
  <si>
    <t>-99 148</t>
  </si>
  <si>
    <t>1 977</t>
  </si>
  <si>
    <t>8 120</t>
  </si>
  <si>
    <t>8 140</t>
  </si>
  <si>
    <t>6 116</t>
  </si>
  <si>
    <t>20 669</t>
  </si>
  <si>
    <t>-13 299</t>
  </si>
  <si>
    <t>255 349</t>
  </si>
  <si>
    <t>245 276</t>
  </si>
  <si>
    <t>165 266</t>
  </si>
  <si>
    <t>131 920</t>
  </si>
  <si>
    <t>177 508</t>
  </si>
  <si>
    <t>107 208</t>
  </si>
  <si>
    <t>112 897</t>
  </si>
  <si>
    <t>113 708</t>
  </si>
  <si>
    <t>16 335</t>
  </si>
  <si>
    <t>154 273</t>
  </si>
  <si>
    <t>8 430</t>
  </si>
  <si>
    <t>186 220</t>
  </si>
  <si>
    <t>-62 954</t>
  </si>
  <si>
    <t>-65 864</t>
  </si>
  <si>
    <t>-49 808</t>
  </si>
  <si>
    <t>217 199</t>
  </si>
  <si>
    <t>30 878</t>
  </si>
  <si>
    <t>29 132</t>
  </si>
  <si>
    <t>25 053</t>
  </si>
  <si>
    <t>41 223</t>
  </si>
  <si>
    <t>264 323</t>
  </si>
  <si>
    <t>140 217</t>
  </si>
  <si>
    <t>Przepływy pieniężne z działalności operacyjnej</t>
  </si>
  <si>
    <t>Przepływy pieniężne z działalności inwestycyjnej</t>
  </si>
  <si>
    <t>Przepływy pieniężne z działalności finansowej</t>
  </si>
  <si>
    <t>Przepływy pieniężne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</si>
</sst>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64" fontId="2" fillId="0" borderId="0" xfId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horizontal="right" wrapText="1"/>
    </xf>
    <xf numFmtId="3" fontId="2" fillId="0" borderId="0" xfId="1" applyNumberFormat="1" applyFont="1" applyFill="1" applyBorder="1" applyAlignment="1">
      <alignment horizontal="right" wrapText="1"/>
    </xf>
    <xf numFmtId="3" fontId="1" fillId="0" borderId="0" xfId="0" applyNumberFormat="1" applyFont="1"/>
    <xf numFmtId="3" fontId="1" fillId="0" borderId="0" xfId="0" applyNumberFormat="1" applyFont="1" applyFill="1" applyBorder="1"/>
    <xf numFmtId="166" fontId="2" fillId="0" borderId="0" xfId="1" applyNumberFormat="1" applyFont="1" applyFill="1" applyBorder="1" applyAlignment="1">
      <alignment horizontal="right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A25" workbookViewId="0">
      <pane xSplit="1" topLeftCell="B1" activePane="topRight" state="frozen"/>
      <selection pane="topRight" activeCell="O29" sqref="O29"/>
    </sheetView>
  </sheetViews>
  <sheetFormatPr defaultRowHeight="16.5" x14ac:dyDescent="0.3"/>
  <cols>
    <col min="1" max="1" width="42.140625" style="1" customWidth="1"/>
    <col min="2" max="5" width="11" style="2" customWidth="1"/>
    <col min="6" max="11" width="11" style="1" customWidth="1"/>
    <col min="12" max="12" width="11.28515625" bestFit="1" customWidth="1"/>
  </cols>
  <sheetData>
    <row r="1" spans="1:12" x14ac:dyDescent="0.3">
      <c r="A1" s="1" t="s">
        <v>72</v>
      </c>
    </row>
    <row r="2" spans="1:12" x14ac:dyDescent="0.3">
      <c r="A2" s="1" t="s">
        <v>71</v>
      </c>
    </row>
    <row r="5" spans="1:12" x14ac:dyDescent="0.3">
      <c r="A5" s="7" t="s">
        <v>36</v>
      </c>
      <c r="B5" s="8">
        <v>2011</v>
      </c>
      <c r="C5" s="8">
        <v>2012</v>
      </c>
      <c r="D5" s="8">
        <v>2013</v>
      </c>
      <c r="E5" s="8">
        <v>2014</v>
      </c>
      <c r="F5" s="8">
        <v>2015</v>
      </c>
      <c r="G5" s="8">
        <v>2016</v>
      </c>
      <c r="H5" s="8">
        <v>2017</v>
      </c>
      <c r="I5" s="8">
        <v>2018</v>
      </c>
      <c r="J5" s="8">
        <v>2019</v>
      </c>
      <c r="K5" s="8">
        <v>2020</v>
      </c>
      <c r="L5" s="8">
        <v>2021</v>
      </c>
    </row>
    <row r="6" spans="1:12" x14ac:dyDescent="0.3">
      <c r="A6" s="1" t="s">
        <v>0</v>
      </c>
      <c r="B6" s="3" t="s">
        <v>1</v>
      </c>
      <c r="C6" s="3" t="s">
        <v>2</v>
      </c>
      <c r="D6" s="3" t="s">
        <v>3</v>
      </c>
      <c r="E6" s="3" t="s">
        <v>130</v>
      </c>
      <c r="F6" s="4" t="s">
        <v>73</v>
      </c>
      <c r="G6" s="5" t="s">
        <v>126</v>
      </c>
      <c r="H6" s="4" t="s">
        <v>74</v>
      </c>
      <c r="I6" s="4" t="s">
        <v>75</v>
      </c>
      <c r="J6" s="10">
        <v>203411</v>
      </c>
      <c r="K6" s="10">
        <v>170599</v>
      </c>
      <c r="L6" s="12">
        <v>163251</v>
      </c>
    </row>
    <row r="7" spans="1:12" x14ac:dyDescent="0.3">
      <c r="A7" s="1" t="s">
        <v>4</v>
      </c>
      <c r="B7" s="3" t="s">
        <v>5</v>
      </c>
      <c r="C7" s="3" t="s">
        <v>6</v>
      </c>
      <c r="D7" s="3" t="s">
        <v>7</v>
      </c>
      <c r="E7" s="3" t="s">
        <v>131</v>
      </c>
      <c r="F7" s="4" t="s">
        <v>123</v>
      </c>
      <c r="G7" s="5" t="s">
        <v>127</v>
      </c>
      <c r="H7" s="4" t="s">
        <v>76</v>
      </c>
      <c r="I7" s="4" t="s">
        <v>77</v>
      </c>
      <c r="J7" s="11">
        <v>-4645</v>
      </c>
      <c r="K7" s="10">
        <v>12774</v>
      </c>
      <c r="L7" s="12">
        <v>2089</v>
      </c>
    </row>
    <row r="8" spans="1:12" x14ac:dyDescent="0.3">
      <c r="A8" s="1" t="s">
        <v>8</v>
      </c>
      <c r="B8" s="3" t="s">
        <v>9</v>
      </c>
      <c r="C8" s="3" t="s">
        <v>10</v>
      </c>
      <c r="D8" s="3" t="s">
        <v>11</v>
      </c>
      <c r="E8" s="3" t="s">
        <v>132</v>
      </c>
      <c r="F8" s="4" t="s">
        <v>78</v>
      </c>
      <c r="G8" s="5" t="s">
        <v>128</v>
      </c>
      <c r="H8" s="4" t="s">
        <v>79</v>
      </c>
      <c r="I8" s="4" t="s">
        <v>125</v>
      </c>
      <c r="J8" s="11">
        <v>-5816</v>
      </c>
      <c r="K8" s="10">
        <v>11881</v>
      </c>
      <c r="L8" s="12">
        <v>291</v>
      </c>
    </row>
    <row r="9" spans="1:12" x14ac:dyDescent="0.3">
      <c r="A9" s="1" t="s">
        <v>12</v>
      </c>
      <c r="B9" s="3" t="s">
        <v>13</v>
      </c>
      <c r="C9" s="3" t="s">
        <v>14</v>
      </c>
      <c r="D9" s="3" t="s">
        <v>15</v>
      </c>
      <c r="E9" s="3" t="s">
        <v>133</v>
      </c>
      <c r="F9" s="4" t="s">
        <v>80</v>
      </c>
      <c r="G9" s="4" t="s">
        <v>81</v>
      </c>
      <c r="H9" s="4" t="s">
        <v>82</v>
      </c>
      <c r="I9" s="4" t="s">
        <v>83</v>
      </c>
      <c r="J9" s="11">
        <v>-5999</v>
      </c>
      <c r="K9" s="10">
        <v>9866</v>
      </c>
      <c r="L9" s="12">
        <v>60</v>
      </c>
    </row>
    <row r="10" spans="1:12" x14ac:dyDescent="0.3">
      <c r="A10" s="1" t="s">
        <v>16</v>
      </c>
      <c r="B10" s="3" t="s">
        <v>17</v>
      </c>
      <c r="C10" s="3" t="s">
        <v>18</v>
      </c>
      <c r="D10" s="3" t="s">
        <v>19</v>
      </c>
      <c r="E10" s="3" t="s">
        <v>20</v>
      </c>
      <c r="F10" s="4" t="s">
        <v>84</v>
      </c>
      <c r="G10" s="4" t="s">
        <v>85</v>
      </c>
      <c r="H10" s="4" t="s">
        <v>86</v>
      </c>
      <c r="I10" s="4" t="s">
        <v>87</v>
      </c>
      <c r="J10" s="10">
        <v>9562</v>
      </c>
      <c r="K10" s="10">
        <v>8625</v>
      </c>
      <c r="L10" s="12">
        <v>6597</v>
      </c>
    </row>
    <row r="11" spans="1:12" x14ac:dyDescent="0.3">
      <c r="A11" s="1" t="s">
        <v>21</v>
      </c>
      <c r="B11" s="3" t="s">
        <v>22</v>
      </c>
      <c r="C11" s="3" t="s">
        <v>23</v>
      </c>
      <c r="D11" s="3" t="s">
        <v>24</v>
      </c>
      <c r="E11" s="3" t="s">
        <v>134</v>
      </c>
      <c r="F11" s="4" t="s">
        <v>88</v>
      </c>
      <c r="G11" s="5" t="s">
        <v>129</v>
      </c>
      <c r="H11" s="4" t="s">
        <v>89</v>
      </c>
      <c r="I11" s="4" t="s">
        <v>90</v>
      </c>
      <c r="J11" s="10">
        <f>J7+J10</f>
        <v>4917</v>
      </c>
      <c r="K11" s="10">
        <f>K7+K10</f>
        <v>21399</v>
      </c>
      <c r="L11" s="12">
        <f>L7+L10</f>
        <v>8686</v>
      </c>
    </row>
    <row r="12" spans="1:12" x14ac:dyDescent="0.3">
      <c r="A12" s="1" t="s">
        <v>25</v>
      </c>
      <c r="B12" s="3" t="s">
        <v>26</v>
      </c>
      <c r="C12" s="3" t="s">
        <v>27</v>
      </c>
      <c r="D12" s="3" t="s">
        <v>28</v>
      </c>
      <c r="E12" s="3" t="s">
        <v>135</v>
      </c>
      <c r="F12" s="4" t="s">
        <v>91</v>
      </c>
      <c r="G12" s="4" t="s">
        <v>92</v>
      </c>
      <c r="H12" s="4" t="s">
        <v>93</v>
      </c>
      <c r="I12" s="4" t="s">
        <v>94</v>
      </c>
      <c r="J12" s="10">
        <v>200717</v>
      </c>
      <c r="K12" s="10">
        <v>181680</v>
      </c>
      <c r="L12" s="12">
        <v>187153</v>
      </c>
    </row>
    <row r="13" spans="1:12" x14ac:dyDescent="0.3">
      <c r="A13" s="1" t="s">
        <v>29</v>
      </c>
      <c r="B13" s="3" t="s">
        <v>30</v>
      </c>
      <c r="C13" s="3" t="s">
        <v>31</v>
      </c>
      <c r="D13" s="3" t="s">
        <v>32</v>
      </c>
      <c r="E13" s="3" t="s">
        <v>136</v>
      </c>
      <c r="F13" s="4" t="s">
        <v>124</v>
      </c>
      <c r="G13" s="4" t="s">
        <v>95</v>
      </c>
      <c r="H13" s="4" t="s">
        <v>96</v>
      </c>
      <c r="I13" s="4" t="s">
        <v>97</v>
      </c>
      <c r="J13" s="10">
        <v>114721</v>
      </c>
      <c r="K13" s="10">
        <v>124029</v>
      </c>
      <c r="L13" s="12">
        <v>124125</v>
      </c>
    </row>
    <row r="14" spans="1:12" ht="18" customHeight="1" x14ac:dyDescent="0.3">
      <c r="A14" s="1" t="s">
        <v>37</v>
      </c>
      <c r="B14" s="3">
        <v>96300000</v>
      </c>
      <c r="C14" s="3">
        <v>96300000</v>
      </c>
      <c r="D14" s="3">
        <v>96300000</v>
      </c>
      <c r="E14" s="3">
        <v>96300000</v>
      </c>
      <c r="F14" s="4" t="s">
        <v>98</v>
      </c>
      <c r="G14" s="4" t="s">
        <v>99</v>
      </c>
      <c r="H14" s="4" t="s">
        <v>99</v>
      </c>
      <c r="I14" s="4" t="s">
        <v>99</v>
      </c>
      <c r="J14" s="10" t="s">
        <v>99</v>
      </c>
      <c r="K14" s="10" t="s">
        <v>99</v>
      </c>
      <c r="L14" s="10" t="s">
        <v>99</v>
      </c>
    </row>
    <row r="15" spans="1:12" ht="18" customHeight="1" x14ac:dyDescent="0.3">
      <c r="A15" s="1" t="s">
        <v>137</v>
      </c>
      <c r="B15" s="3">
        <v>-9631</v>
      </c>
      <c r="C15" s="3">
        <v>38451</v>
      </c>
      <c r="D15" s="3">
        <v>6083</v>
      </c>
      <c r="E15" s="3">
        <v>39016</v>
      </c>
      <c r="F15" s="5">
        <v>-1666</v>
      </c>
      <c r="G15" s="5">
        <v>22581</v>
      </c>
      <c r="H15" s="5">
        <v>5488</v>
      </c>
      <c r="I15" s="5">
        <v>2500</v>
      </c>
      <c r="J15" s="10">
        <v>18630</v>
      </c>
      <c r="K15" s="10">
        <v>30126</v>
      </c>
      <c r="L15" s="12">
        <v>867</v>
      </c>
    </row>
    <row r="16" spans="1:12" ht="18" customHeight="1" x14ac:dyDescent="0.3">
      <c r="A16" s="1" t="s">
        <v>138</v>
      </c>
      <c r="B16" s="3">
        <v>9155</v>
      </c>
      <c r="C16" s="3">
        <v>1790</v>
      </c>
      <c r="D16" s="3">
        <v>-5306</v>
      </c>
      <c r="E16" s="3">
        <v>-33379</v>
      </c>
      <c r="F16" s="5">
        <v>-12058</v>
      </c>
      <c r="G16" s="5">
        <v>-34106</v>
      </c>
      <c r="H16" s="5">
        <v>28855</v>
      </c>
      <c r="I16" s="4">
        <v>-629</v>
      </c>
      <c r="J16" s="14">
        <v>-4360</v>
      </c>
      <c r="K16" s="14">
        <v>1782</v>
      </c>
      <c r="L16" s="12">
        <v>659</v>
      </c>
    </row>
    <row r="17" spans="1:12" ht="18" customHeight="1" x14ac:dyDescent="0.3">
      <c r="A17" s="1" t="s">
        <v>139</v>
      </c>
      <c r="B17" s="3">
        <v>-9709</v>
      </c>
      <c r="C17" s="3">
        <v>-50902</v>
      </c>
      <c r="D17" s="3">
        <v>-8226</v>
      </c>
      <c r="E17" s="3">
        <v>-4499</v>
      </c>
      <c r="F17" s="5">
        <v>10973</v>
      </c>
      <c r="G17" s="5">
        <v>21339</v>
      </c>
      <c r="H17" s="5">
        <v>-29965</v>
      </c>
      <c r="I17" s="5">
        <v>20407</v>
      </c>
      <c r="J17" s="14">
        <v>-24794</v>
      </c>
      <c r="K17" s="14">
        <v>-21261</v>
      </c>
      <c r="L17" s="12">
        <v>-1234</v>
      </c>
    </row>
    <row r="18" spans="1:12" x14ac:dyDescent="0.3">
      <c r="A18" s="1" t="s">
        <v>140</v>
      </c>
      <c r="B18" s="3">
        <v>-10185</v>
      </c>
      <c r="C18" s="3">
        <f>-14241</f>
        <v>-14241</v>
      </c>
      <c r="D18" s="3">
        <v>-7449</v>
      </c>
      <c r="E18" s="3">
        <v>1137</v>
      </c>
      <c r="F18" s="12">
        <v>-2751</v>
      </c>
      <c r="G18" s="12">
        <v>9814</v>
      </c>
      <c r="H18" s="12">
        <v>4378</v>
      </c>
      <c r="I18" s="12">
        <v>22278</v>
      </c>
      <c r="J18" s="12">
        <v>-10524</v>
      </c>
      <c r="K18" s="12">
        <v>10647</v>
      </c>
      <c r="L18" s="12">
        <v>292</v>
      </c>
    </row>
    <row r="19" spans="1:12" x14ac:dyDescent="0.3">
      <c r="A19" s="6" t="s">
        <v>35</v>
      </c>
    </row>
    <row r="22" spans="1:12" x14ac:dyDescent="0.3">
      <c r="A22" s="7" t="s">
        <v>70</v>
      </c>
      <c r="B22" s="8">
        <v>2011</v>
      </c>
      <c r="C22" s="8">
        <v>2012</v>
      </c>
      <c r="D22" s="8">
        <v>2013</v>
      </c>
      <c r="E22" s="8">
        <v>2014</v>
      </c>
      <c r="F22" s="8">
        <v>2015</v>
      </c>
      <c r="G22" s="8">
        <v>2016</v>
      </c>
      <c r="H22" s="8">
        <v>2017</v>
      </c>
      <c r="I22" s="8">
        <v>2018</v>
      </c>
      <c r="J22" s="8">
        <v>2019</v>
      </c>
      <c r="K22" s="8">
        <v>2020</v>
      </c>
      <c r="L22" s="8">
        <v>2021</v>
      </c>
    </row>
    <row r="23" spans="1:12" x14ac:dyDescent="0.3">
      <c r="A23" s="1" t="s">
        <v>0</v>
      </c>
      <c r="B23" s="3" t="s">
        <v>38</v>
      </c>
      <c r="C23" s="3" t="s">
        <v>39</v>
      </c>
      <c r="D23" s="3" t="s">
        <v>40</v>
      </c>
      <c r="E23" s="3" t="s">
        <v>41</v>
      </c>
      <c r="F23" s="4" t="s">
        <v>100</v>
      </c>
      <c r="G23" s="4" t="s">
        <v>101</v>
      </c>
      <c r="H23" s="5">
        <v>114315</v>
      </c>
      <c r="I23" s="5" t="s">
        <v>102</v>
      </c>
      <c r="J23" s="5">
        <v>5616</v>
      </c>
      <c r="K23" s="5">
        <v>4940</v>
      </c>
      <c r="L23" s="12">
        <v>4986</v>
      </c>
    </row>
    <row r="24" spans="1:12" x14ac:dyDescent="0.3">
      <c r="A24" s="1" t="s">
        <v>4</v>
      </c>
      <c r="B24" s="3" t="s">
        <v>42</v>
      </c>
      <c r="C24" s="3" t="s">
        <v>43</v>
      </c>
      <c r="D24" s="3" t="s">
        <v>44</v>
      </c>
      <c r="E24" s="3" t="s">
        <v>45</v>
      </c>
      <c r="F24" s="4" t="s">
        <v>103</v>
      </c>
      <c r="G24" s="9" t="s">
        <v>104</v>
      </c>
      <c r="H24" s="5">
        <v>-10741</v>
      </c>
      <c r="I24" s="5">
        <v>651</v>
      </c>
      <c r="J24" s="5">
        <v>277</v>
      </c>
      <c r="K24" s="5">
        <v>97</v>
      </c>
      <c r="L24" s="12">
        <v>1181</v>
      </c>
    </row>
    <row r="25" spans="1:12" x14ac:dyDescent="0.3">
      <c r="A25" s="1" t="s">
        <v>8</v>
      </c>
      <c r="B25" s="3" t="s">
        <v>46</v>
      </c>
      <c r="C25" s="3" t="s">
        <v>47</v>
      </c>
      <c r="D25" s="3" t="s">
        <v>48</v>
      </c>
      <c r="E25" s="3" t="s">
        <v>49</v>
      </c>
      <c r="F25" s="4" t="s">
        <v>105</v>
      </c>
      <c r="G25" s="9" t="s">
        <v>106</v>
      </c>
      <c r="H25" s="5">
        <v>7615</v>
      </c>
      <c r="I25" s="5">
        <v>427</v>
      </c>
      <c r="J25" s="5">
        <v>-14770</v>
      </c>
      <c r="K25" s="5">
        <v>96</v>
      </c>
      <c r="L25" s="12">
        <v>1077</v>
      </c>
    </row>
    <row r="26" spans="1:12" x14ac:dyDescent="0.3">
      <c r="A26" s="1" t="s">
        <v>34</v>
      </c>
      <c r="B26" s="3" t="s">
        <v>50</v>
      </c>
      <c r="C26" s="3" t="s">
        <v>51</v>
      </c>
      <c r="D26" s="3" t="s">
        <v>52</v>
      </c>
      <c r="E26" s="3" t="s">
        <v>53</v>
      </c>
      <c r="F26" s="4" t="s">
        <v>107</v>
      </c>
      <c r="G26" s="4" t="s">
        <v>108</v>
      </c>
      <c r="H26" s="5">
        <v>5356</v>
      </c>
      <c r="I26" s="5" t="s">
        <v>109</v>
      </c>
      <c r="J26" s="5">
        <v>-18873</v>
      </c>
      <c r="K26" s="5">
        <v>184</v>
      </c>
      <c r="L26" s="12">
        <v>851</v>
      </c>
    </row>
    <row r="27" spans="1:12" x14ac:dyDescent="0.3">
      <c r="A27" s="1" t="s">
        <v>16</v>
      </c>
      <c r="B27" s="3" t="s">
        <v>54</v>
      </c>
      <c r="C27" s="3" t="s">
        <v>55</v>
      </c>
      <c r="D27" s="3" t="s">
        <v>56</v>
      </c>
      <c r="E27" s="3" t="s">
        <v>57</v>
      </c>
      <c r="F27" s="4" t="s">
        <v>110</v>
      </c>
      <c r="G27" s="4" t="s">
        <v>111</v>
      </c>
      <c r="H27" s="4" t="s">
        <v>112</v>
      </c>
      <c r="I27" s="4">
        <v>179</v>
      </c>
      <c r="J27" s="4">
        <v>212</v>
      </c>
      <c r="K27" s="4">
        <v>177</v>
      </c>
      <c r="L27" s="12">
        <v>186</v>
      </c>
    </row>
    <row r="28" spans="1:12" x14ac:dyDescent="0.3">
      <c r="A28" s="1" t="s">
        <v>21</v>
      </c>
      <c r="B28" s="3" t="s">
        <v>58</v>
      </c>
      <c r="C28" s="3" t="s">
        <v>59</v>
      </c>
      <c r="D28" s="3" t="s">
        <v>60</v>
      </c>
      <c r="E28" s="3" t="s">
        <v>61</v>
      </c>
      <c r="F28" s="4" t="s">
        <v>113</v>
      </c>
      <c r="G28" s="4" t="s">
        <v>114</v>
      </c>
      <c r="H28" s="5">
        <v>-4625</v>
      </c>
      <c r="I28" s="5">
        <v>830</v>
      </c>
      <c r="J28" s="5">
        <f>J24+J27</f>
        <v>489</v>
      </c>
      <c r="K28" s="5">
        <f>K24+K27</f>
        <v>274</v>
      </c>
      <c r="L28" s="12">
        <f>L24+L27</f>
        <v>1367</v>
      </c>
    </row>
    <row r="29" spans="1:12" x14ac:dyDescent="0.3">
      <c r="A29" s="1" t="s">
        <v>25</v>
      </c>
      <c r="B29" s="3" t="s">
        <v>62</v>
      </c>
      <c r="C29" s="3" t="s">
        <v>63</v>
      </c>
      <c r="D29" s="3" t="s">
        <v>64</v>
      </c>
      <c r="E29" s="3" t="s">
        <v>65</v>
      </c>
      <c r="F29" s="4" t="s">
        <v>115</v>
      </c>
      <c r="G29" s="4" t="s">
        <v>116</v>
      </c>
      <c r="H29" s="4" t="s">
        <v>117</v>
      </c>
      <c r="I29" s="4" t="s">
        <v>118</v>
      </c>
      <c r="J29" s="5">
        <v>103687</v>
      </c>
      <c r="K29" s="5">
        <v>109823</v>
      </c>
      <c r="L29" s="12">
        <v>99911</v>
      </c>
    </row>
    <row r="30" spans="1:12" x14ac:dyDescent="0.3">
      <c r="A30" s="1" t="s">
        <v>33</v>
      </c>
      <c r="B30" s="3" t="s">
        <v>66</v>
      </c>
      <c r="C30" s="3" t="s">
        <v>67</v>
      </c>
      <c r="D30" s="3" t="s">
        <v>68</v>
      </c>
      <c r="E30" s="3" t="s">
        <v>69</v>
      </c>
      <c r="F30" s="4" t="s">
        <v>119</v>
      </c>
      <c r="G30" s="4" t="s">
        <v>120</v>
      </c>
      <c r="H30" s="4" t="s">
        <v>121</v>
      </c>
      <c r="I30" s="4" t="s">
        <v>122</v>
      </c>
      <c r="J30" s="5">
        <v>94843</v>
      </c>
      <c r="K30" s="5">
        <v>95029</v>
      </c>
      <c r="L30" s="12">
        <v>95885</v>
      </c>
    </row>
    <row r="31" spans="1:12" x14ac:dyDescent="0.3">
      <c r="A31" s="1" t="s">
        <v>37</v>
      </c>
      <c r="B31" s="3">
        <v>96300000</v>
      </c>
      <c r="C31" s="3">
        <v>96300000</v>
      </c>
      <c r="D31" s="3">
        <v>96300000</v>
      </c>
      <c r="E31" s="3">
        <v>96300000</v>
      </c>
      <c r="F31" s="4" t="s">
        <v>98</v>
      </c>
      <c r="G31" s="4" t="s">
        <v>99</v>
      </c>
      <c r="H31" s="4" t="s">
        <v>99</v>
      </c>
      <c r="I31" s="4" t="s">
        <v>99</v>
      </c>
      <c r="J31" s="5" t="s">
        <v>99</v>
      </c>
      <c r="K31" s="3" t="s">
        <v>99</v>
      </c>
      <c r="L31" s="3" t="s">
        <v>99</v>
      </c>
    </row>
    <row r="32" spans="1:12" x14ac:dyDescent="0.3">
      <c r="A32" s="1" t="s">
        <v>137</v>
      </c>
      <c r="B32" s="3">
        <v>-4005</v>
      </c>
      <c r="C32" s="3">
        <v>24597</v>
      </c>
      <c r="D32" s="3">
        <v>234</v>
      </c>
      <c r="E32" s="3">
        <v>18880</v>
      </c>
      <c r="F32" s="13">
        <v>7395</v>
      </c>
      <c r="G32" s="13">
        <v>7177</v>
      </c>
      <c r="H32" s="13">
        <v>10717</v>
      </c>
      <c r="I32" s="13">
        <v>22217</v>
      </c>
      <c r="J32" s="13">
        <v>1273</v>
      </c>
      <c r="K32" s="13">
        <v>1419</v>
      </c>
      <c r="L32" s="12">
        <v>-191</v>
      </c>
    </row>
    <row r="33" spans="1:12" x14ac:dyDescent="0.3">
      <c r="A33" s="1" t="s">
        <v>138</v>
      </c>
      <c r="B33" s="3">
        <v>10211</v>
      </c>
      <c r="C33" s="3">
        <v>32610</v>
      </c>
      <c r="D33" s="3">
        <v>9998</v>
      </c>
      <c r="E33" s="3">
        <v>-16805</v>
      </c>
      <c r="F33" s="12">
        <v>-45822</v>
      </c>
      <c r="G33" s="12">
        <v>-8682</v>
      </c>
      <c r="H33" s="12">
        <v>-2086</v>
      </c>
      <c r="I33" s="12">
        <v>27414</v>
      </c>
      <c r="J33" s="12">
        <v>86</v>
      </c>
      <c r="K33" s="12">
        <v>333</v>
      </c>
      <c r="L33" s="12">
        <v>-55</v>
      </c>
    </row>
    <row r="34" spans="1:12" x14ac:dyDescent="0.3">
      <c r="A34" s="1" t="s">
        <v>139</v>
      </c>
      <c r="B34" s="3">
        <v>-4453</v>
      </c>
      <c r="C34" s="3">
        <v>-55966</v>
      </c>
      <c r="D34" s="3">
        <v>-13228</v>
      </c>
      <c r="E34" s="3">
        <v>-457</v>
      </c>
      <c r="F34" s="12">
        <v>-1180</v>
      </c>
      <c r="G34" s="12">
        <v>45801</v>
      </c>
      <c r="H34" s="12">
        <v>-4213</v>
      </c>
      <c r="I34" s="12">
        <v>-32000</v>
      </c>
      <c r="J34" s="12">
        <v>-9944</v>
      </c>
      <c r="K34" s="12">
        <v>6837</v>
      </c>
      <c r="L34" s="12">
        <v>-179</v>
      </c>
    </row>
    <row r="35" spans="1:12" x14ac:dyDescent="0.3">
      <c r="A35" s="1" t="s">
        <v>140</v>
      </c>
      <c r="B35" s="2">
        <v>1242</v>
      </c>
      <c r="C35" s="3">
        <v>1753</v>
      </c>
      <c r="D35" s="3">
        <v>-2997</v>
      </c>
      <c r="E35" s="3">
        <v>1618</v>
      </c>
      <c r="F35" s="12">
        <v>7156</v>
      </c>
      <c r="G35" s="12">
        <v>-2468</v>
      </c>
      <c r="H35" s="12">
        <v>15917</v>
      </c>
      <c r="I35" s="12">
        <v>6131</v>
      </c>
      <c r="J35" s="12">
        <v>-8585</v>
      </c>
      <c r="K35" s="12">
        <v>8589</v>
      </c>
      <c r="L35" s="12">
        <v>-425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Komorowski</dc:creator>
  <cp:lastModifiedBy>Anna Guzik</cp:lastModifiedBy>
  <dcterms:created xsi:type="dcterms:W3CDTF">2015-07-20T13:31:33Z</dcterms:created>
  <dcterms:modified xsi:type="dcterms:W3CDTF">2022-08-30T12:32:23Z</dcterms:modified>
</cp:coreProperties>
</file>